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<sst xmlns="http://schemas.openxmlformats.org/spreadsheetml/2006/main" count="82" uniqueCount="48">
  <si>
    <t>2022年马尾区特色农业（种植）保险情况表</t>
  </si>
  <si>
    <t xml:space="preserve">                                                                                                                  单位：亩、户、元</t>
  </si>
  <si>
    <t xml:space="preserve">                                                                                                         日期： 2022年 10 月 08 日</t>
  </si>
  <si>
    <t>序号</t>
  </si>
  <si>
    <t>投保人</t>
  </si>
  <si>
    <t>投保标的</t>
  </si>
  <si>
    <t>保险期间</t>
  </si>
  <si>
    <t>投保数量</t>
  </si>
  <si>
    <t>单位保额</t>
  </si>
  <si>
    <t>合计保额</t>
  </si>
  <si>
    <t>费率</t>
  </si>
  <si>
    <t>合计保费</t>
  </si>
  <si>
    <t>理赔情况（截止2022年10月8日）</t>
  </si>
  <si>
    <t>承保机构</t>
  </si>
  <si>
    <t>福建迎春农林
发展有限公司</t>
  </si>
  <si>
    <t>钢架</t>
  </si>
  <si>
    <t>2022年6月10日至2023年6月9日</t>
  </si>
  <si>
    <t>无理赔</t>
  </si>
  <si>
    <t>人保财险
榕城分公司</t>
  </si>
  <si>
    <t>棚膜</t>
  </si>
  <si>
    <t>棚内葡萄</t>
  </si>
  <si>
    <t>2022年5月15日至2022年12月25日</t>
  </si>
  <si>
    <t>福州市优邦农业综合
开发有限公司</t>
  </si>
  <si>
    <t>2022年6月17日至2023年6月16日</t>
  </si>
  <si>
    <t>2022年5月20日至2022年9月30日</t>
  </si>
  <si>
    <t>福州市马尾区果香园
生态农业开发有限公司</t>
  </si>
  <si>
    <t>2022年6月5日至2023年6月4日</t>
  </si>
  <si>
    <t>2022年5月15日至2022年10月1日</t>
  </si>
  <si>
    <t>福州福菱农业综合
开发有限公司</t>
  </si>
  <si>
    <t>2022年5月21日至2023年5月20日</t>
  </si>
  <si>
    <t>2022年5月21日至2022年11月01日</t>
  </si>
  <si>
    <t>福州市琅岐经济区
新金东农场</t>
  </si>
  <si>
    <t>2022年7月13日至2023年7月12日</t>
  </si>
  <si>
    <t>2022年7月13日至2022年10月13日</t>
  </si>
  <si>
    <t>林朝晖</t>
  </si>
  <si>
    <t>钢架，棚膜</t>
  </si>
  <si>
    <t>2022年5月26日至2023年5月25日</t>
  </si>
  <si>
    <t>平安财产保险</t>
  </si>
  <si>
    <t>福州市琅岐经济区
榕升休闲农庄</t>
  </si>
  <si>
    <t>钢架，棚膜，
棚内葡萄</t>
  </si>
  <si>
    <t>2022年4月10日至2023年4月9日</t>
  </si>
  <si>
    <t>福州市琅岐经济区
万叶园农业开发有限公司</t>
  </si>
  <si>
    <t>2022年3月31日至2023年3月30日</t>
  </si>
  <si>
    <t>露天葡萄</t>
  </si>
  <si>
    <t>2022年5月27日至2023年5月26日</t>
  </si>
  <si>
    <t>福州市琅岐经济区
云龙四季休闲农庄</t>
  </si>
  <si>
    <t>葡萄</t>
  </si>
  <si>
    <t>2022年4月29日至2023年4月28日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</si>
</sst>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6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view="pageBreakPreview" zoomScaleNormal="100" workbookViewId="0">
      <selection activeCell="A1" sqref="A1:O3"/>
    </sheetView>
  </sheetViews>
  <sheetFormatPr defaultColWidth="8.88888888888889" defaultRowHeight="14.4"/>
  <cols>
    <col min="1" max="1" width="4.66666666666667" customWidth="1"/>
    <col min="2" max="2" width="28.8888888888889" customWidth="1"/>
    <col min="3" max="3" width="19.3333333333333" customWidth="1"/>
    <col min="4" max="4" width="30.8888888888889" customWidth="1"/>
    <col min="13" max="13" width="6.22222222222222" customWidth="1"/>
    <col min="14" max="14" width="8.88888888888889" hidden="1" customWidth="1"/>
    <col min="15" max="15" width="14" customWidth="1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0.4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  <c r="Q2" s="9"/>
      <c r="R2" s="9"/>
    </row>
    <row r="3" ht="8" customHeight="1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17.4" spans="1: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17.4" spans="1:1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ht="29" customHeight="1" spans="1:15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5" t="s">
        <v>8</v>
      </c>
      <c r="G6" s="4" t="s">
        <v>9</v>
      </c>
      <c r="H6" s="4" t="s">
        <v>10</v>
      </c>
      <c r="I6" s="5" t="s">
        <v>11</v>
      </c>
      <c r="J6" s="10" t="s">
        <v>12</v>
      </c>
      <c r="K6" s="10"/>
      <c r="L6" s="10"/>
      <c r="M6" s="10"/>
      <c r="N6" s="10"/>
      <c r="O6" s="6" t="s">
        <v>13</v>
      </c>
    </row>
    <row r="7" ht="25" customHeight="1" spans="1:15">
      <c r="A7" s="6">
        <v>1</v>
      </c>
      <c r="B7" s="5" t="s">
        <v>14</v>
      </c>
      <c r="C7" s="4" t="s">
        <v>15</v>
      </c>
      <c r="D7" s="5" t="s">
        <v>16</v>
      </c>
      <c r="E7" s="4">
        <v>32</v>
      </c>
      <c r="F7" s="4">
        <v>26000</v>
      </c>
      <c r="G7" s="4">
        <f t="shared" ref="G7:G13" si="0">E7*F7</f>
        <v>832000</v>
      </c>
      <c r="H7" s="7">
        <v>0.05</v>
      </c>
      <c r="I7" s="4">
        <f t="shared" ref="I7:I10" si="1">G7*0.05</f>
        <v>41600</v>
      </c>
      <c r="J7" s="10" t="s">
        <v>17</v>
      </c>
      <c r="K7" s="10"/>
      <c r="L7" s="10"/>
      <c r="M7" s="10"/>
      <c r="N7" s="10"/>
      <c r="O7" s="11" t="s">
        <v>18</v>
      </c>
    </row>
    <row r="8" ht="25" customHeight="1" spans="1:15">
      <c r="A8" s="6"/>
      <c r="B8" s="5"/>
      <c r="C8" s="4" t="s">
        <v>19</v>
      </c>
      <c r="D8" s="5"/>
      <c r="E8" s="4">
        <v>32</v>
      </c>
      <c r="F8" s="4">
        <v>3000</v>
      </c>
      <c r="G8" s="4">
        <f>E7*F8</f>
        <v>96000</v>
      </c>
      <c r="H8" s="7">
        <v>0.08</v>
      </c>
      <c r="I8" s="4">
        <f>G8*0.08</f>
        <v>7680</v>
      </c>
      <c r="J8" s="10" t="s">
        <v>17</v>
      </c>
      <c r="K8" s="10"/>
      <c r="L8" s="10"/>
      <c r="M8" s="10"/>
      <c r="N8" s="10"/>
      <c r="O8" s="12"/>
    </row>
    <row r="9" ht="34" customHeight="1" spans="1:15">
      <c r="A9" s="6"/>
      <c r="B9" s="5"/>
      <c r="C9" s="4" t="s">
        <v>20</v>
      </c>
      <c r="D9" s="5" t="s">
        <v>21</v>
      </c>
      <c r="E9" s="4">
        <v>25</v>
      </c>
      <c r="F9" s="4">
        <v>8000</v>
      </c>
      <c r="G9" s="4">
        <f t="shared" si="0"/>
        <v>200000</v>
      </c>
      <c r="H9" s="7">
        <v>0.05</v>
      </c>
      <c r="I9" s="4">
        <f t="shared" si="1"/>
        <v>10000</v>
      </c>
      <c r="J9" s="10">
        <v>140000</v>
      </c>
      <c r="K9" s="10"/>
      <c r="L9" s="10"/>
      <c r="M9" s="10"/>
      <c r="N9" s="10"/>
      <c r="O9" s="12"/>
    </row>
    <row r="10" ht="22" customHeight="1" spans="1:15">
      <c r="A10" s="6">
        <v>2</v>
      </c>
      <c r="B10" s="5" t="s">
        <v>22</v>
      </c>
      <c r="C10" s="4" t="s">
        <v>15</v>
      </c>
      <c r="D10" s="5" t="s">
        <v>23</v>
      </c>
      <c r="E10" s="4">
        <v>10</v>
      </c>
      <c r="F10" s="4">
        <v>15000</v>
      </c>
      <c r="G10" s="4">
        <v>150000</v>
      </c>
      <c r="H10" s="7">
        <v>0.05</v>
      </c>
      <c r="I10" s="4">
        <f t="shared" si="1"/>
        <v>7500</v>
      </c>
      <c r="J10" s="10" t="s">
        <v>17</v>
      </c>
      <c r="K10" s="10"/>
      <c r="L10" s="10"/>
      <c r="M10" s="10"/>
      <c r="N10" s="10"/>
      <c r="O10" s="12"/>
    </row>
    <row r="11" ht="24" customHeight="1" spans="1:15">
      <c r="A11" s="6"/>
      <c r="B11" s="5"/>
      <c r="C11" s="4" t="s">
        <v>19</v>
      </c>
      <c r="D11" s="5"/>
      <c r="E11" s="4">
        <v>10</v>
      </c>
      <c r="F11" s="4">
        <v>3000</v>
      </c>
      <c r="G11" s="4">
        <f>E10*F11</f>
        <v>30000</v>
      </c>
      <c r="H11" s="7">
        <v>0.08</v>
      </c>
      <c r="I11" s="4">
        <f>G11*0.08</f>
        <v>2400</v>
      </c>
      <c r="J11" s="10" t="s">
        <v>17</v>
      </c>
      <c r="K11" s="10"/>
      <c r="L11" s="10"/>
      <c r="M11" s="10"/>
      <c r="N11" s="10"/>
      <c r="O11" s="12"/>
    </row>
    <row r="12" ht="36" customHeight="1" spans="1:15">
      <c r="A12" s="6"/>
      <c r="B12" s="5"/>
      <c r="C12" s="4" t="s">
        <v>20</v>
      </c>
      <c r="D12" s="5" t="s">
        <v>24</v>
      </c>
      <c r="E12" s="4">
        <v>10</v>
      </c>
      <c r="F12" s="4">
        <v>8000</v>
      </c>
      <c r="G12" s="4">
        <f t="shared" si="0"/>
        <v>80000</v>
      </c>
      <c r="H12" s="7">
        <v>0.05</v>
      </c>
      <c r="I12" s="4">
        <f t="shared" ref="I12:I16" si="2">G12*0.05</f>
        <v>4000</v>
      </c>
      <c r="J12" s="10">
        <v>40000</v>
      </c>
      <c r="K12" s="10"/>
      <c r="L12" s="10"/>
      <c r="M12" s="10"/>
      <c r="N12" s="10"/>
      <c r="O12" s="12"/>
    </row>
    <row r="13" ht="24" customHeight="1" spans="1:15">
      <c r="A13" s="6">
        <v>3</v>
      </c>
      <c r="B13" s="5" t="s">
        <v>25</v>
      </c>
      <c r="C13" s="4" t="s">
        <v>15</v>
      </c>
      <c r="D13" s="5" t="s">
        <v>26</v>
      </c>
      <c r="E13" s="4">
        <v>30</v>
      </c>
      <c r="F13" s="4">
        <v>17000</v>
      </c>
      <c r="G13" s="4">
        <f t="shared" si="0"/>
        <v>510000</v>
      </c>
      <c r="H13" s="7">
        <v>0.05</v>
      </c>
      <c r="I13" s="4">
        <f t="shared" si="2"/>
        <v>25500</v>
      </c>
      <c r="J13" s="10" t="s">
        <v>17</v>
      </c>
      <c r="K13" s="10"/>
      <c r="L13" s="10"/>
      <c r="M13" s="10"/>
      <c r="N13" s="10"/>
      <c r="O13" s="12"/>
    </row>
    <row r="14" ht="21" customHeight="1" spans="1:15">
      <c r="A14" s="6"/>
      <c r="B14" s="5"/>
      <c r="C14" s="4" t="s">
        <v>19</v>
      </c>
      <c r="D14" s="5"/>
      <c r="E14" s="4">
        <v>30</v>
      </c>
      <c r="F14" s="4">
        <v>3000</v>
      </c>
      <c r="G14" s="4">
        <f>E13*F14</f>
        <v>90000</v>
      </c>
      <c r="H14" s="7">
        <v>0.08</v>
      </c>
      <c r="I14" s="4">
        <f>G14*0.08</f>
        <v>7200</v>
      </c>
      <c r="J14" s="10" t="s">
        <v>17</v>
      </c>
      <c r="K14" s="10"/>
      <c r="L14" s="10"/>
      <c r="M14" s="10"/>
      <c r="N14" s="10"/>
      <c r="O14" s="12"/>
    </row>
    <row r="15" ht="31" customHeight="1" spans="1:15">
      <c r="A15" s="6"/>
      <c r="B15" s="5"/>
      <c r="C15" s="4" t="s">
        <v>20</v>
      </c>
      <c r="D15" s="5" t="s">
        <v>27</v>
      </c>
      <c r="E15" s="4">
        <v>30</v>
      </c>
      <c r="F15" s="4">
        <v>8000</v>
      </c>
      <c r="G15" s="4">
        <f t="shared" ref="G15:G19" si="3">E15*F15</f>
        <v>240000</v>
      </c>
      <c r="H15" s="7">
        <v>0.05</v>
      </c>
      <c r="I15" s="4">
        <f t="shared" si="2"/>
        <v>12000</v>
      </c>
      <c r="J15" s="10">
        <v>150000</v>
      </c>
      <c r="K15" s="10"/>
      <c r="L15" s="10"/>
      <c r="M15" s="10"/>
      <c r="N15" s="10"/>
      <c r="O15" s="12"/>
    </row>
    <row r="16" ht="22" customHeight="1" spans="1:15">
      <c r="A16" s="6">
        <v>4</v>
      </c>
      <c r="B16" s="5" t="s">
        <v>28</v>
      </c>
      <c r="C16" s="4" t="s">
        <v>15</v>
      </c>
      <c r="D16" s="5" t="s">
        <v>29</v>
      </c>
      <c r="E16" s="4">
        <v>21</v>
      </c>
      <c r="F16" s="4">
        <v>30000</v>
      </c>
      <c r="G16" s="4">
        <f t="shared" si="3"/>
        <v>630000</v>
      </c>
      <c r="H16" s="7">
        <v>0.05</v>
      </c>
      <c r="I16" s="4">
        <f t="shared" si="2"/>
        <v>31500</v>
      </c>
      <c r="J16" s="10" t="s">
        <v>17</v>
      </c>
      <c r="K16" s="10"/>
      <c r="L16" s="10"/>
      <c r="M16" s="10"/>
      <c r="N16" s="10"/>
      <c r="O16" s="12"/>
    </row>
    <row r="17" ht="19" customHeight="1" spans="1:15">
      <c r="A17" s="6"/>
      <c r="B17" s="5"/>
      <c r="C17" s="4" t="s">
        <v>19</v>
      </c>
      <c r="D17" s="5"/>
      <c r="E17" s="4">
        <v>21</v>
      </c>
      <c r="F17" s="4">
        <v>3000</v>
      </c>
      <c r="G17" s="4">
        <f>E16*F17</f>
        <v>63000</v>
      </c>
      <c r="H17" s="7">
        <v>0.08</v>
      </c>
      <c r="I17" s="4">
        <f>G17*0.08</f>
        <v>5040</v>
      </c>
      <c r="J17" s="10" t="s">
        <v>17</v>
      </c>
      <c r="K17" s="10"/>
      <c r="L17" s="10"/>
      <c r="M17" s="10"/>
      <c r="N17" s="10"/>
      <c r="O17" s="12"/>
    </row>
    <row r="18" ht="22" customHeight="1" spans="1:15">
      <c r="A18" s="6"/>
      <c r="B18" s="5"/>
      <c r="C18" s="4" t="s">
        <v>20</v>
      </c>
      <c r="D18" s="5" t="s">
        <v>30</v>
      </c>
      <c r="E18" s="4">
        <v>7</v>
      </c>
      <c r="F18" s="4">
        <v>8000</v>
      </c>
      <c r="G18" s="4">
        <f t="shared" si="3"/>
        <v>56000</v>
      </c>
      <c r="H18" s="7">
        <v>0.05</v>
      </c>
      <c r="I18" s="4">
        <f t="shared" ref="I18:I21" si="4">G18*0.05</f>
        <v>2800</v>
      </c>
      <c r="J18" s="10" t="s">
        <v>17</v>
      </c>
      <c r="K18" s="10"/>
      <c r="L18" s="10"/>
      <c r="M18" s="10"/>
      <c r="N18" s="10"/>
      <c r="O18" s="12"/>
    </row>
    <row r="19" ht="22" customHeight="1" spans="1:15">
      <c r="A19" s="6">
        <v>5</v>
      </c>
      <c r="B19" s="5" t="s">
        <v>31</v>
      </c>
      <c r="C19" s="4" t="s">
        <v>15</v>
      </c>
      <c r="D19" s="5" t="s">
        <v>32</v>
      </c>
      <c r="E19" s="4">
        <v>116</v>
      </c>
      <c r="F19" s="4">
        <v>37000</v>
      </c>
      <c r="G19" s="4">
        <f t="shared" si="3"/>
        <v>4292000</v>
      </c>
      <c r="H19" s="7">
        <v>0.05</v>
      </c>
      <c r="I19" s="4">
        <f t="shared" si="4"/>
        <v>214600</v>
      </c>
      <c r="J19" s="10" t="s">
        <v>17</v>
      </c>
      <c r="K19" s="10"/>
      <c r="L19" s="10"/>
      <c r="M19" s="10"/>
      <c r="N19" s="10"/>
      <c r="O19" s="12"/>
    </row>
    <row r="20" ht="22" customHeight="1" spans="1:15">
      <c r="A20" s="6"/>
      <c r="B20" s="5"/>
      <c r="C20" s="4" t="s">
        <v>19</v>
      </c>
      <c r="D20" s="5"/>
      <c r="E20" s="4">
        <v>116</v>
      </c>
      <c r="F20" s="4">
        <v>3000</v>
      </c>
      <c r="G20" s="4">
        <f>F20*E19</f>
        <v>348000</v>
      </c>
      <c r="H20" s="7">
        <v>0.08</v>
      </c>
      <c r="I20" s="4">
        <f>G20*0.08</f>
        <v>27840</v>
      </c>
      <c r="J20" s="10" t="s">
        <v>17</v>
      </c>
      <c r="K20" s="10"/>
      <c r="L20" s="10"/>
      <c r="M20" s="10"/>
      <c r="N20" s="10"/>
      <c r="O20" s="12"/>
    </row>
    <row r="21" ht="23" customHeight="1" spans="1:15">
      <c r="A21" s="6"/>
      <c r="B21" s="5"/>
      <c r="C21" s="4" t="s">
        <v>20</v>
      </c>
      <c r="D21" s="5" t="s">
        <v>33</v>
      </c>
      <c r="E21" s="4">
        <v>10</v>
      </c>
      <c r="F21" s="4">
        <v>8000</v>
      </c>
      <c r="G21" s="4">
        <f>E21*F21</f>
        <v>80000</v>
      </c>
      <c r="H21" s="7">
        <v>0.05</v>
      </c>
      <c r="I21" s="4">
        <f t="shared" si="4"/>
        <v>4000</v>
      </c>
      <c r="J21" s="10" t="s">
        <v>17</v>
      </c>
      <c r="K21" s="10"/>
      <c r="L21" s="10"/>
      <c r="M21" s="10"/>
      <c r="N21" s="10"/>
      <c r="O21" s="12"/>
    </row>
    <row r="22" ht="23" customHeight="1" spans="1:15">
      <c r="A22" s="3">
        <v>6</v>
      </c>
      <c r="B22" s="5" t="s">
        <v>34</v>
      </c>
      <c r="C22" s="4" t="s">
        <v>35</v>
      </c>
      <c r="D22" s="5" t="s">
        <v>36</v>
      </c>
      <c r="E22" s="4">
        <v>38</v>
      </c>
      <c r="F22" s="4">
        <f t="shared" ref="F22:F28" si="5">G22/E22</f>
        <v>26500</v>
      </c>
      <c r="G22" s="4">
        <v>1007000</v>
      </c>
      <c r="H22" s="8">
        <f t="shared" ref="H22:H28" si="6">I22/G22</f>
        <v>0.0469811320754717</v>
      </c>
      <c r="I22" s="4">
        <v>47310</v>
      </c>
      <c r="J22" s="10" t="s">
        <v>17</v>
      </c>
      <c r="K22" s="10"/>
      <c r="L22" s="10"/>
      <c r="M22" s="10"/>
      <c r="N22" s="10"/>
      <c r="O22" s="6" t="s">
        <v>37</v>
      </c>
    </row>
    <row r="23" ht="34" customHeight="1" spans="1:15">
      <c r="A23" s="3">
        <v>7</v>
      </c>
      <c r="B23" s="5" t="s">
        <v>38</v>
      </c>
      <c r="C23" s="5" t="s">
        <v>39</v>
      </c>
      <c r="D23" s="5" t="s">
        <v>40</v>
      </c>
      <c r="E23" s="4">
        <v>21</v>
      </c>
      <c r="F23" s="4">
        <f t="shared" si="5"/>
        <v>9666.66666666667</v>
      </c>
      <c r="G23" s="4">
        <v>203000</v>
      </c>
      <c r="H23" s="8">
        <f t="shared" si="6"/>
        <v>0.0531034482758621</v>
      </c>
      <c r="I23" s="4">
        <v>10780</v>
      </c>
      <c r="J23" s="10">
        <v>30800</v>
      </c>
      <c r="K23" s="10"/>
      <c r="L23" s="10"/>
      <c r="M23" s="10"/>
      <c r="N23" s="10"/>
      <c r="O23" s="6"/>
    </row>
    <row r="24" ht="31" customHeight="1" spans="1:15">
      <c r="A24" s="3">
        <v>8</v>
      </c>
      <c r="B24" s="5" t="s">
        <v>41</v>
      </c>
      <c r="C24" s="4" t="s">
        <v>20</v>
      </c>
      <c r="D24" s="5" t="s">
        <v>42</v>
      </c>
      <c r="E24" s="4">
        <v>43</v>
      </c>
      <c r="F24" s="4">
        <f t="shared" si="5"/>
        <v>8000</v>
      </c>
      <c r="G24" s="4">
        <v>344000</v>
      </c>
      <c r="H24" s="8">
        <f t="shared" si="6"/>
        <v>0.05</v>
      </c>
      <c r="I24" s="4">
        <f>G24*0.05</f>
        <v>17200</v>
      </c>
      <c r="J24" s="10">
        <v>34125</v>
      </c>
      <c r="K24" s="10"/>
      <c r="L24" s="10"/>
      <c r="M24" s="10"/>
      <c r="N24" s="10"/>
      <c r="O24" s="6"/>
    </row>
    <row r="25" ht="37" customHeight="1" spans="1:15">
      <c r="A25" s="3">
        <v>9</v>
      </c>
      <c r="B25" s="5" t="s">
        <v>41</v>
      </c>
      <c r="C25" s="4" t="s">
        <v>43</v>
      </c>
      <c r="D25" s="5" t="s">
        <v>44</v>
      </c>
      <c r="E25" s="4">
        <v>13</v>
      </c>
      <c r="F25" s="4">
        <f t="shared" si="5"/>
        <v>5000</v>
      </c>
      <c r="G25" s="4">
        <v>65000</v>
      </c>
      <c r="H25" s="8">
        <f t="shared" si="6"/>
        <v>0.06</v>
      </c>
      <c r="I25" s="4">
        <v>3900</v>
      </c>
      <c r="J25" s="10">
        <v>278528</v>
      </c>
      <c r="K25" s="10"/>
      <c r="L25" s="10"/>
      <c r="M25" s="10"/>
      <c r="N25" s="10"/>
      <c r="O25" s="6"/>
    </row>
    <row r="26" ht="25" customHeight="1" spans="1:15">
      <c r="A26" s="3">
        <v>10</v>
      </c>
      <c r="B26" s="5" t="s">
        <v>45</v>
      </c>
      <c r="C26" s="4" t="s">
        <v>46</v>
      </c>
      <c r="D26" s="5" t="s">
        <v>47</v>
      </c>
      <c r="E26" s="4">
        <v>20</v>
      </c>
      <c r="F26" s="4">
        <f t="shared" si="5"/>
        <v>8000</v>
      </c>
      <c r="G26" s="4">
        <v>160000</v>
      </c>
      <c r="H26" s="8">
        <f t="shared" si="6"/>
        <v>0.05</v>
      </c>
      <c r="I26" s="4">
        <v>8000</v>
      </c>
      <c r="J26" s="10">
        <v>81760</v>
      </c>
      <c r="K26" s="10"/>
      <c r="L26" s="10"/>
      <c r="M26" s="10"/>
      <c r="N26" s="10"/>
      <c r="O26" s="6"/>
    </row>
    <row r="27" ht="30" customHeight="1" spans="1:15">
      <c r="A27" s="3">
        <v>11</v>
      </c>
      <c r="B27" s="5" t="s">
        <v>45</v>
      </c>
      <c r="C27" s="4" t="s">
        <v>35</v>
      </c>
      <c r="D27" s="5" t="s">
        <v>16</v>
      </c>
      <c r="E27" s="4">
        <v>40</v>
      </c>
      <c r="F27" s="4">
        <f t="shared" si="5"/>
        <v>10500</v>
      </c>
      <c r="G27" s="4">
        <v>420000</v>
      </c>
      <c r="H27" s="8">
        <f t="shared" si="6"/>
        <v>0.0542857142857143</v>
      </c>
      <c r="I27" s="4">
        <v>22800</v>
      </c>
      <c r="J27" s="10" t="s">
        <v>17</v>
      </c>
      <c r="K27" s="10"/>
      <c r="L27" s="10"/>
      <c r="M27" s="10"/>
      <c r="N27" s="10"/>
      <c r="O27" s="6"/>
    </row>
    <row r="28" ht="29" customHeight="1" spans="1:15">
      <c r="A28" s="3">
        <v>12</v>
      </c>
      <c r="B28" s="5" t="s">
        <v>41</v>
      </c>
      <c r="C28" s="4" t="s">
        <v>35</v>
      </c>
      <c r="D28" s="5" t="s">
        <v>26</v>
      </c>
      <c r="E28" s="4">
        <v>86</v>
      </c>
      <c r="F28" s="4">
        <f t="shared" si="5"/>
        <v>20000</v>
      </c>
      <c r="G28" s="4">
        <v>1720000</v>
      </c>
      <c r="H28" s="8">
        <f t="shared" si="6"/>
        <v>0.05225</v>
      </c>
      <c r="I28" s="4">
        <v>89870</v>
      </c>
      <c r="J28" s="10" t="s">
        <v>17</v>
      </c>
      <c r="K28" s="10"/>
      <c r="L28" s="10"/>
      <c r="M28" s="10"/>
      <c r="N28" s="10"/>
      <c r="O28" s="6"/>
    </row>
  </sheetData>
  <mergeCells count="43">
    <mergeCell ref="A4:O4"/>
    <mergeCell ref="A5:O5"/>
    <mergeCell ref="J6:N6"/>
    <mergeCell ref="J7:N7"/>
    <mergeCell ref="J8:N8"/>
    <mergeCell ref="J9:N9"/>
    <mergeCell ref="J10:N10"/>
    <mergeCell ref="J11:N11"/>
    <mergeCell ref="J12:N12"/>
    <mergeCell ref="J13:N13"/>
    <mergeCell ref="J14:N14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A7:A9"/>
    <mergeCell ref="A10:A12"/>
    <mergeCell ref="A13:A15"/>
    <mergeCell ref="A16:A18"/>
    <mergeCell ref="A19:A21"/>
    <mergeCell ref="B7:B9"/>
    <mergeCell ref="B10:B12"/>
    <mergeCell ref="B13:B15"/>
    <mergeCell ref="B16:B18"/>
    <mergeCell ref="B19:B21"/>
    <mergeCell ref="D7:D8"/>
    <mergeCell ref="D10:D11"/>
    <mergeCell ref="D13:D14"/>
    <mergeCell ref="D16:D17"/>
    <mergeCell ref="D19:D20"/>
    <mergeCell ref="O7:O21"/>
    <mergeCell ref="O22:O28"/>
    <mergeCell ref="A1:O3"/>
  </mergeCells>
  <pageMargins left="0.751388888888889" right="0.751388888888889" top="1" bottom="1" header="0.5" footer="0.5"/>
  <pageSetup paperSize="9" scale="6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WPS_1557198015</cp:lastModifiedBy>
  <dcterms:created xsi:type="dcterms:W3CDTF">2022-10-11T03:37:00Z</dcterms:created>
  <dcterms:modified xsi:type="dcterms:W3CDTF">2022-10-19T09:08:12Z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77374361B82B47598183B94D9813F2D8</vt:lpwstr>
  </property>
  <property fmtid="{D5CDD505-2E9C-101B-9397-08002B2CF9AE}" pid="3" name="KSOProductBuildVer">
    <vt:lpwstr>2052-11.1.0.12598</vt:lpwstr>
  </property>
</Properties>
</file>